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12" windowWidth="22716" windowHeight="8148"/>
  </bookViews>
  <sheets>
    <sheet name="Website Upload" sheetId="1" r:id="rId1"/>
    <sheet name="Website Summary" sheetId="2" r:id="rId2"/>
    <sheet name="Data Notes" sheetId="3" r:id="rId3"/>
  </sheets>
  <calcPr calcId="144525"/>
</workbook>
</file>

<file path=xl/calcChain.xml><?xml version="1.0" encoding="utf-8"?>
<calcChain xmlns="http://schemas.openxmlformats.org/spreadsheetml/2006/main">
  <c r="F17" i="2" l="1"/>
  <c r="F16" i="2"/>
  <c r="F15" i="2"/>
  <c r="F14" i="2"/>
  <c r="F13" i="2"/>
  <c r="F12" i="2"/>
  <c r="F11" i="2"/>
  <c r="F10" i="2"/>
  <c r="F9" i="2"/>
  <c r="F8" i="2"/>
  <c r="F7" i="2"/>
  <c r="F6" i="2"/>
  <c r="F5" i="2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<sst xmlns="http://schemas.openxmlformats.org/spreadsheetml/2006/main" count="280" uniqueCount="72">
  <si>
    <t>No.</t>
  </si>
  <si>
    <t>Department</t>
  </si>
  <si>
    <t>Revenue Source</t>
  </si>
  <si>
    <t>Q1 FY2025/26 (UGX '000)</t>
  </si>
  <si>
    <t>Q2 FY2025/26 (UGX '000)</t>
  </si>
  <si>
    <t>Q3 FY2025/26 (UGX '000)</t>
  </si>
  <si>
    <t>Q4 FY2025/26 (UGX '000)</t>
  </si>
  <si>
    <t>Q1 FY2026/27 (UGX '000)</t>
  </si>
  <si>
    <t>FY2025/26 Total (UGX '000)</t>
  </si>
  <si>
    <t>Record Type</t>
  </si>
  <si>
    <t>Data Note</t>
  </si>
  <si>
    <t>Administration</t>
  </si>
  <si>
    <t>Locally Raised Revenues</t>
  </si>
  <si>
    <t>Multi-Sectoral Transfers to LLGs_NonWage</t>
  </si>
  <si>
    <t>Programme Conditional Grant - Non Wage Recurrent</t>
  </si>
  <si>
    <t>Urban Unconditional Grant Wage</t>
  </si>
  <si>
    <t>Urban Unconditional Non-Wage</t>
  </si>
  <si>
    <t>Development</t>
  </si>
  <si>
    <t>TOTAL</t>
  </si>
  <si>
    <t>Department Total</t>
  </si>
  <si>
    <t>Total supplied in source</t>
  </si>
  <si>
    <t>Finance</t>
  </si>
  <si>
    <t>Statutory</t>
  </si>
  <si>
    <t>Production &amp; Marketing</t>
  </si>
  <si>
    <t>Programme Conditional Grant - Wage Recurrent</t>
  </si>
  <si>
    <t>Programme Conditional Grant - Development</t>
  </si>
  <si>
    <t>Health</t>
  </si>
  <si>
    <t>TOTAL REVENUES SHARES</t>
  </si>
  <si>
    <t>Label retained from source</t>
  </si>
  <si>
    <t>Education</t>
  </si>
  <si>
    <t>Other Transfers from Central Government</t>
  </si>
  <si>
    <t>Roads &amp; Engineering</t>
  </si>
  <si>
    <t>Uganda Road Fund (URF)</t>
  </si>
  <si>
    <t>Urban Discretionary Equalisation Development Grant</t>
  </si>
  <si>
    <t>Value retained from source</t>
  </si>
  <si>
    <t>Urban Discretionary Equalisation Development Grant (DDEG)</t>
  </si>
  <si>
    <t>Source row incomplete; no values inferred</t>
  </si>
  <si>
    <t>Natural Resources</t>
  </si>
  <si>
    <t>Community Based Services</t>
  </si>
  <si>
    <t>Q4 blank in source</t>
  </si>
  <si>
    <t>Planning</t>
  </si>
  <si>
    <t>Q1 blank in source</t>
  </si>
  <si>
    <t>Internal Audit</t>
  </si>
  <si>
    <t>Trade, Industry and Local Development</t>
  </si>
  <si>
    <t>Municipal Council</t>
  </si>
  <si>
    <t>TOTAL RELEASE</t>
  </si>
  <si>
    <t>Overall Total</t>
  </si>
  <si>
    <t>Overall quarterly release supplied in source</t>
  </si>
  <si>
    <t>KAMULI MUNICIPAL COUNCIL – QUARTERLY REVENUE RELEASES</t>
  </si>
  <si>
    <t>Revenue Release Summary</t>
  </si>
  <si>
    <t>Quarterly releases by department – FY 2025/26</t>
  </si>
  <si>
    <t>Q1</t>
  </si>
  <si>
    <t>Q2</t>
  </si>
  <si>
    <t>Q3</t>
  </si>
  <si>
    <t>Q4</t>
  </si>
  <si>
    <t>FY2025/26 Total</t>
  </si>
  <si>
    <t>Display Category</t>
  </si>
  <si>
    <t>Department total</t>
  </si>
  <si>
    <t>Overall total</t>
  </si>
  <si>
    <t>Area</t>
  </si>
  <si>
    <t>Observation</t>
  </si>
  <si>
    <t>Treatment</t>
  </si>
  <si>
    <t>An isolated Q4 value of 640,467 appears in the source after the wage line, alongside an incomplete DDEG row.</t>
  </si>
  <si>
    <t>Retained 640,467 in its own revenue-source row and left the incomplete row blank.</t>
  </si>
  <si>
    <t>Q2 total is 95,979, which does not reconcile to the visible revenue-source lines.</t>
  </si>
  <si>
    <t>Retained the supplied total and flagged for verification.</t>
  </si>
  <si>
    <t>Q4 locally raised revenue is blank.</t>
  </si>
  <si>
    <t>Kept blank; no value inferred.</t>
  </si>
  <si>
    <t>Q1 DDEG is blank.</t>
  </si>
  <si>
    <t>Q1 FY2026/27</t>
  </si>
  <si>
    <t>Header supplied but no amounts were provided.</t>
  </si>
  <si>
    <t>Column included and left blank for future update.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</si>
</sst>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Carlito"/>
    </font>
    <font>
      <b/>
      <sz val="11"/>
      <color rgb="FFFFFFFF"/>
      <name val="Carlito"/>
    </font>
    <font>
      <b/>
      <sz val="11"/>
      <color rgb="FF1F4E2C"/>
      <name val="Carlito"/>
    </font>
    <font>
      <b/>
      <sz val="11"/>
      <color rgb="FF7F3F00"/>
      <name val="Carlito"/>
    </font>
    <font>
      <b/>
      <sz val="15"/>
      <color rgb="FFFFFFFF"/>
      <name val="Carlito"/>
    </font>
    <font>
      <i/>
      <sz val="11"/>
      <color rgb="FF17365D"/>
      <name val="Carlito"/>
    </font>
  </fonts>
  <fills count="7">
    <fill>
      <patternFill patternType="none"/>
    </fill>
    <fill>
      <patternFill patternType="gray125"/>
    </fill>
    <fill>
      <patternFill patternType="solid">
        <fgColor rgb="FF2F75B5"/>
      </patternFill>
    </fill>
    <fill>
      <patternFill patternType="solid">
        <fgColor rgb="FFD9EAD3"/>
      </patternFill>
    </fill>
    <fill>
      <patternFill patternType="solid">
        <fgColor rgb="FFF4B183"/>
      </patternFill>
    </fill>
    <fill>
      <patternFill patternType="solid">
        <fgColor rgb="FF17365D"/>
      </patternFill>
    </fill>
    <fill>
      <patternFill patternType="solid">
        <fgColor rgb="FFDCE6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wrapText="1"/>
    </xf>
    <xf numFmtId="0" fontId="2" fillId="3" borderId="0" xfId="0" applyNumberFormat="1" applyFont="1" applyFill="1" applyBorder="1" applyAlignment="1">
      <alignment wrapText="1"/>
    </xf>
    <xf numFmtId="0" fontId="3" fillId="4" borderId="0" xfId="0" applyNumberFormat="1" applyFont="1" applyFill="1" applyBorder="1" applyAlignment="1">
      <alignment wrapText="1"/>
    </xf>
    <xf numFmtId="3" fontId="0" fillId="0" borderId="0" xfId="0" applyNumberFormat="1" applyFont="1" applyFill="1" applyBorder="1" applyAlignment="1">
      <alignment wrapText="1"/>
    </xf>
    <xf numFmtId="3" fontId="2" fillId="3" borderId="0" xfId="0" applyNumberFormat="1" applyFont="1" applyFill="1" applyBorder="1" applyAlignment="1">
      <alignment wrapText="1"/>
    </xf>
    <xf numFmtId="3" fontId="3" fillId="4" borderId="0" xfId="0" applyNumberFormat="1" applyFont="1" applyFill="1" applyBorder="1" applyAlignment="1">
      <alignment wrapText="1"/>
    </xf>
    <xf numFmtId="0" fontId="4" fillId="5" borderId="0" xfId="0" applyNumberFormat="1" applyFont="1" applyFill="1" applyBorder="1" applyAlignment="1">
      <alignment horizontal="center" vertical="center" wrapText="1"/>
    </xf>
    <xf numFmtId="0" fontId="5" fillId="6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style val="2"/>
  <c:chart>
    <c:title>
      <c:tx>
        <c:rich>
          <a:bodyPr/>
          <a:lstStyle/>
          <a:p>
            <a:r>
              <a:t>Quarterly Revenue Releases by Department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Series 1</c:v>
          </c:tx>
          <c:invertIfNegative val="1"/>
          <c:cat>
            <c:strRef>
              <c:f>'Website Summary'!$A$5:$A$16</c:f>
              <c:strCache>
                <c:ptCount val="12"/>
                <c:pt idx="0">
                  <c:v>Administration</c:v>
                </c:pt>
                <c:pt idx="1">
                  <c:v>Finance</c:v>
                </c:pt>
                <c:pt idx="2">
                  <c:v>Statutory</c:v>
                </c:pt>
                <c:pt idx="3">
                  <c:v>Production &amp; Marketing</c:v>
                </c:pt>
                <c:pt idx="4">
                  <c:v>Health</c:v>
                </c:pt>
                <c:pt idx="5">
                  <c:v>Education</c:v>
                </c:pt>
                <c:pt idx="6">
                  <c:v>Roads &amp; Engineering</c:v>
                </c:pt>
                <c:pt idx="7">
                  <c:v>Natural Resources</c:v>
                </c:pt>
                <c:pt idx="8">
                  <c:v>Community Based Services</c:v>
                </c:pt>
                <c:pt idx="9">
                  <c:v>Planning</c:v>
                </c:pt>
                <c:pt idx="10">
                  <c:v>Internal Audit</c:v>
                </c:pt>
                <c:pt idx="11">
                  <c:v>Trade, Industry and Local Development</c:v>
                </c:pt>
              </c:strCache>
            </c:strRef>
          </c:cat>
          <c:val>
            <c:numRef>
              <c:f>'Website Summary'!$B$5:$B$16</c:f>
              <c:numCache>
                <c:formatCode>#,##0</c:formatCode>
                <c:ptCount val="12"/>
                <c:pt idx="0">
                  <c:v>384095</c:v>
                </c:pt>
                <c:pt idx="1">
                  <c:v>56048</c:v>
                </c:pt>
                <c:pt idx="2">
                  <c:v>47093</c:v>
                </c:pt>
                <c:pt idx="3">
                  <c:v>68008</c:v>
                </c:pt>
                <c:pt idx="4">
                  <c:v>214872</c:v>
                </c:pt>
                <c:pt idx="5">
                  <c:v>1283517</c:v>
                </c:pt>
                <c:pt idx="6">
                  <c:v>313461</c:v>
                </c:pt>
                <c:pt idx="7">
                  <c:v>41580</c:v>
                </c:pt>
                <c:pt idx="8">
                  <c:v>25105</c:v>
                </c:pt>
                <c:pt idx="9">
                  <c:v>14465</c:v>
                </c:pt>
                <c:pt idx="10">
                  <c:v>12368</c:v>
                </c:pt>
                <c:pt idx="11">
                  <c:v>13145</c:v>
                </c:pt>
              </c:numCache>
            </c:numRef>
          </c:val>
        </c:ser>
        <c:ser>
          <c:idx val="1"/>
          <c:order val="1"/>
          <c:tx>
            <c:v>Series 2</c:v>
          </c:tx>
          <c:invertIfNegative val="1"/>
          <c:cat>
            <c:strRef>
              <c:f>'Website Summary'!$A$5:$A$16</c:f>
              <c:strCache>
                <c:ptCount val="12"/>
                <c:pt idx="0">
                  <c:v>Administration</c:v>
                </c:pt>
                <c:pt idx="1">
                  <c:v>Finance</c:v>
                </c:pt>
                <c:pt idx="2">
                  <c:v>Statutory</c:v>
                </c:pt>
                <c:pt idx="3">
                  <c:v>Production &amp; Marketing</c:v>
                </c:pt>
                <c:pt idx="4">
                  <c:v>Health</c:v>
                </c:pt>
                <c:pt idx="5">
                  <c:v>Education</c:v>
                </c:pt>
                <c:pt idx="6">
                  <c:v>Roads &amp; Engineering</c:v>
                </c:pt>
                <c:pt idx="7">
                  <c:v>Natural Resources</c:v>
                </c:pt>
                <c:pt idx="8">
                  <c:v>Community Based Services</c:v>
                </c:pt>
                <c:pt idx="9">
                  <c:v>Planning</c:v>
                </c:pt>
                <c:pt idx="10">
                  <c:v>Internal Audit</c:v>
                </c:pt>
                <c:pt idx="11">
                  <c:v>Trade, Industry and Local Development</c:v>
                </c:pt>
              </c:strCache>
            </c:strRef>
          </c:cat>
          <c:val>
            <c:numRef>
              <c:f>'Website Summary'!$C$5:$C$16</c:f>
              <c:numCache>
                <c:formatCode>#,##0</c:formatCode>
                <c:ptCount val="12"/>
                <c:pt idx="0">
                  <c:v>653227</c:v>
                </c:pt>
                <c:pt idx="1">
                  <c:v>68469</c:v>
                </c:pt>
                <c:pt idx="2">
                  <c:v>60577</c:v>
                </c:pt>
                <c:pt idx="3">
                  <c:v>24750</c:v>
                </c:pt>
                <c:pt idx="4">
                  <c:v>412884</c:v>
                </c:pt>
                <c:pt idx="5">
                  <c:v>1104439</c:v>
                </c:pt>
                <c:pt idx="6">
                  <c:v>313461</c:v>
                </c:pt>
                <c:pt idx="7">
                  <c:v>41580</c:v>
                </c:pt>
                <c:pt idx="8">
                  <c:v>25105</c:v>
                </c:pt>
                <c:pt idx="9">
                  <c:v>95979</c:v>
                </c:pt>
                <c:pt idx="10">
                  <c:v>12368</c:v>
                </c:pt>
                <c:pt idx="11">
                  <c:v>13145</c:v>
                </c:pt>
              </c:numCache>
            </c:numRef>
          </c:val>
        </c:ser>
        <c:ser>
          <c:idx val="2"/>
          <c:order val="2"/>
          <c:tx>
            <c:v>Series 3</c:v>
          </c:tx>
          <c:invertIfNegative val="1"/>
          <c:cat>
            <c:strRef>
              <c:f>'Website Summary'!$A$5:$A$16</c:f>
              <c:strCache>
                <c:ptCount val="12"/>
                <c:pt idx="0">
                  <c:v>Administration</c:v>
                </c:pt>
                <c:pt idx="1">
                  <c:v>Finance</c:v>
                </c:pt>
                <c:pt idx="2">
                  <c:v>Statutory</c:v>
                </c:pt>
                <c:pt idx="3">
                  <c:v>Production &amp; Marketing</c:v>
                </c:pt>
                <c:pt idx="4">
                  <c:v>Health</c:v>
                </c:pt>
                <c:pt idx="5">
                  <c:v>Education</c:v>
                </c:pt>
                <c:pt idx="6">
                  <c:v>Roads &amp; Engineering</c:v>
                </c:pt>
                <c:pt idx="7">
                  <c:v>Natural Resources</c:v>
                </c:pt>
                <c:pt idx="8">
                  <c:v>Community Based Services</c:v>
                </c:pt>
                <c:pt idx="9">
                  <c:v>Planning</c:v>
                </c:pt>
                <c:pt idx="10">
                  <c:v>Internal Audit</c:v>
                </c:pt>
                <c:pt idx="11">
                  <c:v>Trade, Industry and Local Development</c:v>
                </c:pt>
              </c:strCache>
            </c:strRef>
          </c:cat>
          <c:val>
            <c:numRef>
              <c:f>'Website Summary'!$D$5:$D$16</c:f>
              <c:numCache>
                <c:formatCode>#,##0</c:formatCode>
                <c:ptCount val="12"/>
                <c:pt idx="0">
                  <c:v>498468</c:v>
                </c:pt>
                <c:pt idx="1">
                  <c:v>62597</c:v>
                </c:pt>
                <c:pt idx="2">
                  <c:v>45959</c:v>
                </c:pt>
                <c:pt idx="3">
                  <c:v>49183</c:v>
                </c:pt>
                <c:pt idx="4">
                  <c:v>389115</c:v>
                </c:pt>
                <c:pt idx="5">
                  <c:v>1328287</c:v>
                </c:pt>
                <c:pt idx="6">
                  <c:v>318885</c:v>
                </c:pt>
                <c:pt idx="7">
                  <c:v>41850</c:v>
                </c:pt>
                <c:pt idx="8">
                  <c:v>25105</c:v>
                </c:pt>
                <c:pt idx="9">
                  <c:v>24094</c:v>
                </c:pt>
                <c:pt idx="10">
                  <c:v>10656</c:v>
                </c:pt>
                <c:pt idx="11">
                  <c:v>14766</c:v>
                </c:pt>
              </c:numCache>
            </c:numRef>
          </c:val>
        </c:ser>
        <c:ser>
          <c:idx val="3"/>
          <c:order val="3"/>
          <c:tx>
            <c:v>Series 4</c:v>
          </c:tx>
          <c:invertIfNegative val="1"/>
          <c:cat>
            <c:strRef>
              <c:f>'Website Summary'!$A$5:$A$16</c:f>
              <c:strCache>
                <c:ptCount val="12"/>
                <c:pt idx="0">
                  <c:v>Administration</c:v>
                </c:pt>
                <c:pt idx="1">
                  <c:v>Finance</c:v>
                </c:pt>
                <c:pt idx="2">
                  <c:v>Statutory</c:v>
                </c:pt>
                <c:pt idx="3">
                  <c:v>Production &amp; Marketing</c:v>
                </c:pt>
                <c:pt idx="4">
                  <c:v>Health</c:v>
                </c:pt>
                <c:pt idx="5">
                  <c:v>Education</c:v>
                </c:pt>
                <c:pt idx="6">
                  <c:v>Roads &amp; Engineering</c:v>
                </c:pt>
                <c:pt idx="7">
                  <c:v>Natural Resources</c:v>
                </c:pt>
                <c:pt idx="8">
                  <c:v>Community Based Services</c:v>
                </c:pt>
                <c:pt idx="9">
                  <c:v>Planning</c:v>
                </c:pt>
                <c:pt idx="10">
                  <c:v>Internal Audit</c:v>
                </c:pt>
                <c:pt idx="11">
                  <c:v>Trade, Industry and Local Development</c:v>
                </c:pt>
              </c:strCache>
            </c:strRef>
          </c:cat>
          <c:val>
            <c:numRef>
              <c:f>'Website Summary'!$E$5:$E$16</c:f>
              <c:numCache>
                <c:formatCode>#,##0</c:formatCode>
                <c:ptCount val="12"/>
                <c:pt idx="0">
                  <c:v>1010494</c:v>
                </c:pt>
                <c:pt idx="1">
                  <c:v>73540</c:v>
                </c:pt>
                <c:pt idx="2">
                  <c:v>74929</c:v>
                </c:pt>
                <c:pt idx="3">
                  <c:v>47575</c:v>
                </c:pt>
                <c:pt idx="4">
                  <c:v>389821</c:v>
                </c:pt>
                <c:pt idx="5">
                  <c:v>1329875</c:v>
                </c:pt>
                <c:pt idx="6">
                  <c:v>987829</c:v>
                </c:pt>
                <c:pt idx="7">
                  <c:v>44080</c:v>
                </c:pt>
                <c:pt idx="8">
                  <c:v>36232</c:v>
                </c:pt>
                <c:pt idx="9">
                  <c:v>13325</c:v>
                </c:pt>
                <c:pt idx="10">
                  <c:v>10656</c:v>
                </c:pt>
                <c:pt idx="11">
                  <c:v>14162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1209344"/>
        <c:axId val="221210880"/>
      </c:barChart>
      <c:catAx>
        <c:axId val="221209344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221210880"/>
        <c:crosses val="autoZero"/>
        <c:auto val="1"/>
        <c:lblAlgn val="ctr"/>
        <c:lblOffset val="100"/>
        <c:noMultiLvlLbl val="0"/>
      </c:catAx>
      <c:valAx>
        <c:axId val="221210880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,##0" sourceLinked="1"/>
        <c:majorTickMark val="none"/>
        <c:minorTickMark val="none"/>
        <c:tickLblPos val="nextTo"/>
        <c:crossAx val="221209344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0</xdr:rowOff>
    </xdr:from>
    <xdr:to>
      <xdr:col>16</xdr:col>
      <xdr:colOff>0</xdr:colOff>
      <xdr:row>22</xdr:row>
      <xdr:rowOff>0</xdr:rowOff>
    </xdr:to>
    <xdr:graphicFrame macro="">
      <xdr:nvGraphicFramePr>
        <xdr:cNvPr id="2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RevenueReleaseUpload" displayName="RevenueReleaseUpload" ref="A1:K67" totalsRowShown="0">
  <tableColumns count="11">
    <tableColumn id="1" name="No."/>
    <tableColumn id="2" name="Department"/>
    <tableColumn id="3" name="Revenue Source"/>
    <tableColumn id="4" name="Q1 FY2025/26 (UGX '000)"/>
    <tableColumn id="5" name="Q2 FY2025/26 (UGX '000)"/>
    <tableColumn id="6" name="Q3 FY2025/26 (UGX '000)"/>
    <tableColumn id="7" name="Q4 FY2025/26 (UGX '000)"/>
    <tableColumn id="8" name="Q1 FY2026/27 (UGX '000)"/>
    <tableColumn id="9" name="FY2025/26 Total (UGX '000)"/>
    <tableColumn id="10" name="Record Type"/>
    <tableColumn id="11" name="Data Not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RevenueSummary" displayName="RevenueSummary" ref="A4:G17" totalsRowShown="0">
  <tableColumns count="7">
    <tableColumn id="1" name="Department"/>
    <tableColumn id="2" name="Q1"/>
    <tableColumn id="3" name="Q2"/>
    <tableColumn id="4" name="Q3"/>
    <tableColumn id="5" name="Q4"/>
    <tableColumn id="6" name="FY2025/26 Total"/>
    <tableColumn id="7" name="Display Categor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tabSelected="1" workbookViewId="0">
      <selection activeCell="D6" sqref="D6"/>
    </sheetView>
  </sheetViews>
  <sheetFormatPr defaultRowHeight="13.8"/>
  <cols>
    <col min="1" max="1" width="7" customWidth="1"/>
    <col min="2" max="2" width="29" customWidth="1"/>
    <col min="3" max="3" width="52" customWidth="1"/>
    <col min="4" max="8" width="20" customWidth="1"/>
    <col min="9" max="9" width="21" customWidth="1"/>
    <col min="10" max="10" width="18" customWidth="1"/>
    <col min="11" max="11" width="48" customWidth="1"/>
  </cols>
  <sheetData>
    <row r="1" spans="1:11" ht="27.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>
        <v>1</v>
      </c>
      <c r="B2" s="2" t="s">
        <v>11</v>
      </c>
      <c r="C2" s="2" t="s">
        <v>12</v>
      </c>
      <c r="D2" s="5">
        <v>7500</v>
      </c>
      <c r="E2" s="5">
        <v>29751</v>
      </c>
      <c r="F2" s="5">
        <v>21467</v>
      </c>
      <c r="G2" s="5">
        <v>216157</v>
      </c>
      <c r="H2" s="5"/>
      <c r="I2" s="5">
        <f t="shared" ref="I2:I33" si="0">IF(COUNT(D2:G2)=4,SUM(D2:G2),"")</f>
        <v>274875</v>
      </c>
      <c r="J2" s="2" t="s">
        <v>2</v>
      </c>
      <c r="K2" s="2"/>
    </row>
    <row r="3" spans="1:11">
      <c r="A3" s="2">
        <v>2</v>
      </c>
      <c r="B3" s="2" t="s">
        <v>11</v>
      </c>
      <c r="C3" s="2" t="s">
        <v>13</v>
      </c>
      <c r="D3" s="5">
        <v>98850</v>
      </c>
      <c r="E3" s="5">
        <v>81659</v>
      </c>
      <c r="F3" s="5">
        <v>42840</v>
      </c>
      <c r="G3" s="5">
        <v>127874</v>
      </c>
      <c r="H3" s="5"/>
      <c r="I3" s="5">
        <f t="shared" si="0"/>
        <v>351223</v>
      </c>
      <c r="J3" s="2" t="s">
        <v>2</v>
      </c>
      <c r="K3" s="2"/>
    </row>
    <row r="4" spans="1:11">
      <c r="A4" s="2">
        <v>3</v>
      </c>
      <c r="B4" s="2" t="s">
        <v>11</v>
      </c>
      <c r="C4" s="2" t="s">
        <v>14</v>
      </c>
      <c r="D4" s="5">
        <v>269673</v>
      </c>
      <c r="E4" s="5">
        <v>269673</v>
      </c>
      <c r="F4" s="5">
        <v>269673</v>
      </c>
      <c r="G4" s="5">
        <v>360326</v>
      </c>
      <c r="H4" s="5"/>
      <c r="I4" s="5">
        <f t="shared" si="0"/>
        <v>1169345</v>
      </c>
      <c r="J4" s="2" t="s">
        <v>2</v>
      </c>
      <c r="K4" s="2"/>
    </row>
    <row r="5" spans="1:11">
      <c r="A5" s="2">
        <v>4</v>
      </c>
      <c r="B5" s="2" t="s">
        <v>11</v>
      </c>
      <c r="C5" s="2" t="s">
        <v>15</v>
      </c>
      <c r="D5" s="5">
        <v>0</v>
      </c>
      <c r="E5" s="5">
        <v>66316</v>
      </c>
      <c r="F5" s="5">
        <v>34061</v>
      </c>
      <c r="G5" s="5">
        <v>32255</v>
      </c>
      <c r="H5" s="5"/>
      <c r="I5" s="5">
        <f t="shared" si="0"/>
        <v>132632</v>
      </c>
      <c r="J5" s="2" t="s">
        <v>2</v>
      </c>
      <c r="K5" s="2"/>
    </row>
    <row r="6" spans="1:11">
      <c r="A6" s="2">
        <v>5</v>
      </c>
      <c r="B6" s="2" t="s">
        <v>11</v>
      </c>
      <c r="C6" s="2" t="s">
        <v>16</v>
      </c>
      <c r="D6" s="5">
        <v>8072</v>
      </c>
      <c r="E6" s="5">
        <v>8072</v>
      </c>
      <c r="F6" s="5">
        <v>8040</v>
      </c>
      <c r="G6" s="5">
        <v>7853</v>
      </c>
      <c r="H6" s="5"/>
      <c r="I6" s="5">
        <f t="shared" si="0"/>
        <v>32037</v>
      </c>
      <c r="J6" s="2" t="s">
        <v>2</v>
      </c>
      <c r="K6" s="2"/>
    </row>
    <row r="7" spans="1:11">
      <c r="A7" s="2">
        <v>6</v>
      </c>
      <c r="B7" s="2" t="s">
        <v>11</v>
      </c>
      <c r="C7" s="2" t="s">
        <v>17</v>
      </c>
      <c r="D7" s="5">
        <v>0</v>
      </c>
      <c r="E7" s="5">
        <v>197757</v>
      </c>
      <c r="F7" s="5">
        <v>122387</v>
      </c>
      <c r="G7" s="5">
        <v>266030</v>
      </c>
      <c r="H7" s="5"/>
      <c r="I7" s="5">
        <f t="shared" si="0"/>
        <v>586174</v>
      </c>
      <c r="J7" s="2" t="s">
        <v>2</v>
      </c>
      <c r="K7" s="2"/>
    </row>
    <row r="8" spans="1:11">
      <c r="A8" s="3">
        <v>7</v>
      </c>
      <c r="B8" s="3" t="s">
        <v>11</v>
      </c>
      <c r="C8" s="3" t="s">
        <v>18</v>
      </c>
      <c r="D8" s="6">
        <v>384095</v>
      </c>
      <c r="E8" s="6">
        <v>653227</v>
      </c>
      <c r="F8" s="6">
        <v>498468</v>
      </c>
      <c r="G8" s="6">
        <v>1010494</v>
      </c>
      <c r="H8" s="6"/>
      <c r="I8" s="6">
        <f t="shared" si="0"/>
        <v>2546284</v>
      </c>
      <c r="J8" s="3" t="s">
        <v>19</v>
      </c>
      <c r="K8" s="3" t="s">
        <v>20</v>
      </c>
    </row>
    <row r="9" spans="1:11">
      <c r="A9" s="2">
        <v>8</v>
      </c>
      <c r="B9" s="2" t="s">
        <v>21</v>
      </c>
      <c r="C9" s="2" t="s">
        <v>12</v>
      </c>
      <c r="D9" s="5">
        <v>6640</v>
      </c>
      <c r="E9" s="5">
        <v>19061</v>
      </c>
      <c r="F9" s="5">
        <v>13755</v>
      </c>
      <c r="G9" s="5">
        <v>23591</v>
      </c>
      <c r="H9" s="5"/>
      <c r="I9" s="5">
        <f t="shared" si="0"/>
        <v>63047</v>
      </c>
      <c r="J9" s="2" t="s">
        <v>2</v>
      </c>
      <c r="K9" s="2"/>
    </row>
    <row r="10" spans="1:11">
      <c r="A10" s="2">
        <v>9</v>
      </c>
      <c r="B10" s="2" t="s">
        <v>21</v>
      </c>
      <c r="C10" s="2" t="s">
        <v>15</v>
      </c>
      <c r="D10" s="5">
        <v>35487</v>
      </c>
      <c r="E10" s="5">
        <v>35487</v>
      </c>
      <c r="F10" s="5">
        <v>34974</v>
      </c>
      <c r="G10" s="5">
        <v>36001</v>
      </c>
      <c r="H10" s="5"/>
      <c r="I10" s="5">
        <f t="shared" si="0"/>
        <v>141949</v>
      </c>
      <c r="J10" s="2" t="s">
        <v>2</v>
      </c>
      <c r="K10" s="2"/>
    </row>
    <row r="11" spans="1:11">
      <c r="A11" s="2">
        <v>10</v>
      </c>
      <c r="B11" s="2" t="s">
        <v>21</v>
      </c>
      <c r="C11" s="2" t="s">
        <v>16</v>
      </c>
      <c r="D11" s="5">
        <v>13921</v>
      </c>
      <c r="E11" s="5">
        <v>13921</v>
      </c>
      <c r="F11" s="5">
        <v>13867</v>
      </c>
      <c r="G11" s="5">
        <v>13949</v>
      </c>
      <c r="H11" s="5"/>
      <c r="I11" s="5">
        <f t="shared" si="0"/>
        <v>55658</v>
      </c>
      <c r="J11" s="2" t="s">
        <v>2</v>
      </c>
      <c r="K11" s="2"/>
    </row>
    <row r="12" spans="1:11">
      <c r="A12" s="2">
        <v>11</v>
      </c>
      <c r="B12" s="2" t="s">
        <v>21</v>
      </c>
      <c r="C12" s="2" t="s">
        <v>17</v>
      </c>
      <c r="D12" s="5">
        <v>35487</v>
      </c>
      <c r="E12" s="5">
        <v>0</v>
      </c>
      <c r="F12" s="5">
        <v>0</v>
      </c>
      <c r="G12" s="5">
        <v>0</v>
      </c>
      <c r="H12" s="5"/>
      <c r="I12" s="5">
        <f t="shared" si="0"/>
        <v>35487</v>
      </c>
      <c r="J12" s="2" t="s">
        <v>2</v>
      </c>
      <c r="K12" s="2"/>
    </row>
    <row r="13" spans="1:11">
      <c r="A13" s="3">
        <v>12</v>
      </c>
      <c r="B13" s="3" t="s">
        <v>21</v>
      </c>
      <c r="C13" s="3" t="s">
        <v>18</v>
      </c>
      <c r="D13" s="6">
        <v>56048</v>
      </c>
      <c r="E13" s="6">
        <v>68469</v>
      </c>
      <c r="F13" s="6">
        <v>62597</v>
      </c>
      <c r="G13" s="6">
        <v>73540</v>
      </c>
      <c r="H13" s="6"/>
      <c r="I13" s="6">
        <f t="shared" si="0"/>
        <v>260654</v>
      </c>
      <c r="J13" s="3" t="s">
        <v>19</v>
      </c>
      <c r="K13" s="3" t="s">
        <v>20</v>
      </c>
    </row>
    <row r="14" spans="1:11">
      <c r="A14" s="2">
        <v>13</v>
      </c>
      <c r="B14" s="2" t="s">
        <v>22</v>
      </c>
      <c r="C14" s="2" t="s">
        <v>12</v>
      </c>
      <c r="D14" s="5">
        <v>8860</v>
      </c>
      <c r="E14" s="5">
        <v>22345</v>
      </c>
      <c r="F14" s="5">
        <v>10445</v>
      </c>
      <c r="G14" s="5">
        <v>33703</v>
      </c>
      <c r="H14" s="5"/>
      <c r="I14" s="5">
        <f t="shared" si="0"/>
        <v>75353</v>
      </c>
      <c r="J14" s="2" t="s">
        <v>2</v>
      </c>
      <c r="K14" s="2"/>
    </row>
    <row r="15" spans="1:11">
      <c r="A15" s="2">
        <v>14</v>
      </c>
      <c r="B15" s="2" t="s">
        <v>22</v>
      </c>
      <c r="C15" s="2" t="s">
        <v>13</v>
      </c>
      <c r="D15" s="5">
        <v>0</v>
      </c>
      <c r="E15" s="5">
        <v>0</v>
      </c>
      <c r="F15" s="5">
        <v>0</v>
      </c>
      <c r="G15" s="5">
        <v>0</v>
      </c>
      <c r="H15" s="5"/>
      <c r="I15" s="5">
        <f t="shared" si="0"/>
        <v>0</v>
      </c>
      <c r="J15" s="2" t="s">
        <v>2</v>
      </c>
      <c r="K15" s="2"/>
    </row>
    <row r="16" spans="1:11">
      <c r="A16" s="2">
        <v>15</v>
      </c>
      <c r="B16" s="2" t="s">
        <v>22</v>
      </c>
      <c r="C16" s="2" t="s">
        <v>14</v>
      </c>
      <c r="D16" s="5">
        <v>0</v>
      </c>
      <c r="E16" s="5">
        <v>0</v>
      </c>
      <c r="F16" s="5">
        <v>0</v>
      </c>
      <c r="G16" s="5">
        <v>0</v>
      </c>
      <c r="H16" s="5"/>
      <c r="I16" s="5">
        <f t="shared" si="0"/>
        <v>0</v>
      </c>
      <c r="J16" s="2" t="s">
        <v>2</v>
      </c>
      <c r="K16" s="2"/>
    </row>
    <row r="17" spans="1:11">
      <c r="A17" s="2">
        <v>16</v>
      </c>
      <c r="B17" s="2" t="s">
        <v>22</v>
      </c>
      <c r="C17" s="2" t="s">
        <v>15</v>
      </c>
      <c r="D17" s="5">
        <v>10273</v>
      </c>
      <c r="E17" s="5">
        <v>10273</v>
      </c>
      <c r="F17" s="5">
        <v>7902</v>
      </c>
      <c r="G17" s="5">
        <v>12643</v>
      </c>
      <c r="H17" s="5"/>
      <c r="I17" s="5">
        <f t="shared" si="0"/>
        <v>41091</v>
      </c>
      <c r="J17" s="2" t="s">
        <v>2</v>
      </c>
      <c r="K17" s="2"/>
    </row>
    <row r="18" spans="1:11">
      <c r="A18" s="2">
        <v>17</v>
      </c>
      <c r="B18" s="2" t="s">
        <v>22</v>
      </c>
      <c r="C18" s="2" t="s">
        <v>16</v>
      </c>
      <c r="D18" s="5">
        <v>27960</v>
      </c>
      <c r="E18" s="5">
        <v>27960</v>
      </c>
      <c r="F18" s="5">
        <v>27613</v>
      </c>
      <c r="G18" s="5">
        <v>28583</v>
      </c>
      <c r="H18" s="5"/>
      <c r="I18" s="5">
        <f t="shared" si="0"/>
        <v>112116</v>
      </c>
      <c r="J18" s="2" t="s">
        <v>2</v>
      </c>
      <c r="K18" s="2"/>
    </row>
    <row r="19" spans="1:11">
      <c r="A19" s="2">
        <v>18</v>
      </c>
      <c r="B19" s="2" t="s">
        <v>22</v>
      </c>
      <c r="C19" s="2" t="s">
        <v>17</v>
      </c>
      <c r="D19" s="5">
        <v>0</v>
      </c>
      <c r="E19" s="5">
        <v>0</v>
      </c>
      <c r="F19" s="5">
        <v>0</v>
      </c>
      <c r="G19" s="5">
        <v>0</v>
      </c>
      <c r="H19" s="5"/>
      <c r="I19" s="5">
        <f t="shared" si="0"/>
        <v>0</v>
      </c>
      <c r="J19" s="2" t="s">
        <v>2</v>
      </c>
      <c r="K19" s="2"/>
    </row>
    <row r="20" spans="1:11">
      <c r="A20" s="3">
        <v>19</v>
      </c>
      <c r="B20" s="3" t="s">
        <v>22</v>
      </c>
      <c r="C20" s="3" t="s">
        <v>18</v>
      </c>
      <c r="D20" s="6">
        <v>47093</v>
      </c>
      <c r="E20" s="6">
        <v>60577</v>
      </c>
      <c r="F20" s="6">
        <v>45959</v>
      </c>
      <c r="G20" s="6">
        <v>74929</v>
      </c>
      <c r="H20" s="6"/>
      <c r="I20" s="6">
        <f t="shared" si="0"/>
        <v>228558</v>
      </c>
      <c r="J20" s="3" t="s">
        <v>19</v>
      </c>
      <c r="K20" s="3" t="s">
        <v>20</v>
      </c>
    </row>
    <row r="21" spans="1:11">
      <c r="A21" s="2">
        <v>20</v>
      </c>
      <c r="B21" s="2" t="s">
        <v>23</v>
      </c>
      <c r="C21" s="2" t="s">
        <v>12</v>
      </c>
      <c r="D21" s="5">
        <v>0</v>
      </c>
      <c r="E21" s="5">
        <v>0</v>
      </c>
      <c r="F21" s="5">
        <v>2774</v>
      </c>
      <c r="G21" s="5">
        <v>1226</v>
      </c>
      <c r="H21" s="5"/>
      <c r="I21" s="5">
        <f t="shared" si="0"/>
        <v>4000</v>
      </c>
      <c r="J21" s="2" t="s">
        <v>2</v>
      </c>
      <c r="K21" s="2"/>
    </row>
    <row r="22" spans="1:11">
      <c r="A22" s="2">
        <v>21</v>
      </c>
      <c r="B22" s="2" t="s">
        <v>23</v>
      </c>
      <c r="C22" s="2" t="s">
        <v>14</v>
      </c>
      <c r="D22" s="5">
        <v>36813</v>
      </c>
      <c r="E22" s="5">
        <v>0</v>
      </c>
      <c r="F22" s="5">
        <v>18406</v>
      </c>
      <c r="G22" s="5">
        <v>18406</v>
      </c>
      <c r="H22" s="5"/>
      <c r="I22" s="5">
        <f t="shared" si="0"/>
        <v>73625</v>
      </c>
      <c r="J22" s="2" t="s">
        <v>2</v>
      </c>
      <c r="K22" s="2"/>
    </row>
    <row r="23" spans="1:11">
      <c r="A23" s="2">
        <v>22</v>
      </c>
      <c r="B23" s="2" t="s">
        <v>23</v>
      </c>
      <c r="C23" s="2" t="s">
        <v>24</v>
      </c>
      <c r="D23" s="5">
        <v>24750</v>
      </c>
      <c r="E23" s="5">
        <v>24750</v>
      </c>
      <c r="F23" s="5">
        <v>24780</v>
      </c>
      <c r="G23" s="5">
        <v>24720</v>
      </c>
      <c r="H23" s="5"/>
      <c r="I23" s="5">
        <f t="shared" si="0"/>
        <v>99000</v>
      </c>
      <c r="J23" s="2" t="s">
        <v>2</v>
      </c>
      <c r="K23" s="2"/>
    </row>
    <row r="24" spans="1:11">
      <c r="A24" s="2">
        <v>23</v>
      </c>
      <c r="B24" s="2" t="s">
        <v>23</v>
      </c>
      <c r="C24" s="2" t="s">
        <v>25</v>
      </c>
      <c r="D24" s="5">
        <v>6445</v>
      </c>
      <c r="E24" s="5">
        <v>0</v>
      </c>
      <c r="F24" s="5">
        <v>3223</v>
      </c>
      <c r="G24" s="5">
        <v>3223</v>
      </c>
      <c r="H24" s="5"/>
      <c r="I24" s="5">
        <f t="shared" si="0"/>
        <v>12891</v>
      </c>
      <c r="J24" s="2" t="s">
        <v>2</v>
      </c>
      <c r="K24" s="2"/>
    </row>
    <row r="25" spans="1:11">
      <c r="A25" s="3">
        <v>24</v>
      </c>
      <c r="B25" s="3" t="s">
        <v>23</v>
      </c>
      <c r="C25" s="3" t="s">
        <v>18</v>
      </c>
      <c r="D25" s="6">
        <v>68008</v>
      </c>
      <c r="E25" s="6">
        <v>24750</v>
      </c>
      <c r="F25" s="6">
        <v>49183</v>
      </c>
      <c r="G25" s="6">
        <v>47575</v>
      </c>
      <c r="H25" s="6"/>
      <c r="I25" s="6">
        <f t="shared" si="0"/>
        <v>189516</v>
      </c>
      <c r="J25" s="3" t="s">
        <v>19</v>
      </c>
      <c r="K25" s="3" t="s">
        <v>20</v>
      </c>
    </row>
    <row r="26" spans="1:11">
      <c r="A26" s="2">
        <v>25</v>
      </c>
      <c r="B26" s="2" t="s">
        <v>26</v>
      </c>
      <c r="C26" s="2" t="s">
        <v>12</v>
      </c>
      <c r="D26" s="5">
        <v>0</v>
      </c>
      <c r="E26" s="5">
        <v>900</v>
      </c>
      <c r="F26" s="5">
        <v>0</v>
      </c>
      <c r="G26" s="5">
        <v>2080</v>
      </c>
      <c r="H26" s="5"/>
      <c r="I26" s="5">
        <f t="shared" si="0"/>
        <v>2980</v>
      </c>
      <c r="J26" s="2" t="s">
        <v>2</v>
      </c>
      <c r="K26" s="2"/>
    </row>
    <row r="27" spans="1:11">
      <c r="A27" s="2">
        <v>26</v>
      </c>
      <c r="B27" s="2" t="s">
        <v>26</v>
      </c>
      <c r="C27" s="2" t="s">
        <v>14</v>
      </c>
      <c r="D27" s="5">
        <v>37589</v>
      </c>
      <c r="E27" s="5">
        <v>37589</v>
      </c>
      <c r="F27" s="5">
        <v>37589</v>
      </c>
      <c r="G27" s="5">
        <v>37589</v>
      </c>
      <c r="H27" s="5"/>
      <c r="I27" s="5">
        <f t="shared" si="0"/>
        <v>150356</v>
      </c>
      <c r="J27" s="2" t="s">
        <v>2</v>
      </c>
      <c r="K27" s="2"/>
    </row>
    <row r="28" spans="1:11">
      <c r="A28" s="2">
        <v>27</v>
      </c>
      <c r="B28" s="2" t="s">
        <v>26</v>
      </c>
      <c r="C28" s="2" t="s">
        <v>24</v>
      </c>
      <c r="D28" s="5">
        <v>177283</v>
      </c>
      <c r="E28" s="5">
        <v>177283</v>
      </c>
      <c r="F28" s="5">
        <v>177442</v>
      </c>
      <c r="G28" s="5">
        <v>177124</v>
      </c>
      <c r="H28" s="5"/>
      <c r="I28" s="5">
        <f t="shared" si="0"/>
        <v>709132</v>
      </c>
      <c r="J28" s="2" t="s">
        <v>2</v>
      </c>
      <c r="K28" s="2"/>
    </row>
    <row r="29" spans="1:11">
      <c r="A29" s="2">
        <v>28</v>
      </c>
      <c r="B29" s="2" t="s">
        <v>26</v>
      </c>
      <c r="C29" s="2" t="s">
        <v>25</v>
      </c>
      <c r="D29" s="5">
        <v>0</v>
      </c>
      <c r="E29" s="5">
        <v>197112</v>
      </c>
      <c r="F29" s="5">
        <v>174085</v>
      </c>
      <c r="G29" s="5">
        <v>173027</v>
      </c>
      <c r="H29" s="5"/>
      <c r="I29" s="5">
        <f t="shared" si="0"/>
        <v>544224</v>
      </c>
      <c r="J29" s="2" t="s">
        <v>2</v>
      </c>
      <c r="K29" s="2"/>
    </row>
    <row r="30" spans="1:11">
      <c r="A30" s="3">
        <v>29</v>
      </c>
      <c r="B30" s="3" t="s">
        <v>26</v>
      </c>
      <c r="C30" s="3" t="s">
        <v>27</v>
      </c>
      <c r="D30" s="6">
        <v>214872</v>
      </c>
      <c r="E30" s="6">
        <v>412884</v>
      </c>
      <c r="F30" s="6">
        <v>389115</v>
      </c>
      <c r="G30" s="6">
        <v>389821</v>
      </c>
      <c r="H30" s="6"/>
      <c r="I30" s="6">
        <f t="shared" si="0"/>
        <v>1406692</v>
      </c>
      <c r="J30" s="3" t="s">
        <v>19</v>
      </c>
      <c r="K30" s="3" t="s">
        <v>28</v>
      </c>
    </row>
    <row r="31" spans="1:11">
      <c r="A31" s="2">
        <v>30</v>
      </c>
      <c r="B31" s="2" t="s">
        <v>29</v>
      </c>
      <c r="C31" s="2" t="s">
        <v>12</v>
      </c>
      <c r="D31" s="5">
        <v>0</v>
      </c>
      <c r="E31" s="5">
        <v>2500</v>
      </c>
      <c r="F31" s="5">
        <v>0</v>
      </c>
      <c r="G31" s="5">
        <v>3500</v>
      </c>
      <c r="H31" s="5"/>
      <c r="I31" s="5">
        <f t="shared" si="0"/>
        <v>6000</v>
      </c>
      <c r="J31" s="2" t="s">
        <v>2</v>
      </c>
      <c r="K31" s="2"/>
    </row>
    <row r="32" spans="1:11">
      <c r="A32" s="2">
        <v>31</v>
      </c>
      <c r="B32" s="2" t="s">
        <v>29</v>
      </c>
      <c r="C32" s="2" t="s">
        <v>30</v>
      </c>
      <c r="D32" s="5">
        <v>0</v>
      </c>
      <c r="E32" s="5">
        <v>12440</v>
      </c>
      <c r="F32" s="5">
        <v>0</v>
      </c>
      <c r="G32" s="5">
        <v>0</v>
      </c>
      <c r="H32" s="5"/>
      <c r="I32" s="5">
        <f t="shared" si="0"/>
        <v>12440</v>
      </c>
      <c r="J32" s="2" t="s">
        <v>2</v>
      </c>
      <c r="K32" s="2"/>
    </row>
    <row r="33" spans="1:11">
      <c r="A33" s="2">
        <v>32</v>
      </c>
      <c r="B33" s="2" t="s">
        <v>29</v>
      </c>
      <c r="C33" s="2" t="s">
        <v>14</v>
      </c>
      <c r="D33" s="5">
        <v>281646</v>
      </c>
      <c r="E33" s="5">
        <v>0</v>
      </c>
      <c r="F33" s="5">
        <v>278830</v>
      </c>
      <c r="G33" s="5">
        <v>284463</v>
      </c>
      <c r="H33" s="5"/>
      <c r="I33" s="5">
        <f t="shared" si="0"/>
        <v>844939</v>
      </c>
      <c r="J33" s="2" t="s">
        <v>2</v>
      </c>
      <c r="K33" s="2"/>
    </row>
    <row r="34" spans="1:11">
      <c r="A34" s="2">
        <v>33</v>
      </c>
      <c r="B34" s="2" t="s">
        <v>29</v>
      </c>
      <c r="C34" s="2" t="s">
        <v>24</v>
      </c>
      <c r="D34" s="5">
        <v>1001871</v>
      </c>
      <c r="E34" s="5">
        <v>1001871</v>
      </c>
      <c r="F34" s="5">
        <v>1001871</v>
      </c>
      <c r="G34" s="5">
        <v>1001871</v>
      </c>
      <c r="H34" s="5"/>
      <c r="I34" s="5">
        <f t="shared" ref="I34:I67" si="1">IF(COUNT(D34:G34)=4,SUM(D34:G34),"")</f>
        <v>4007484</v>
      </c>
      <c r="J34" s="2" t="s">
        <v>2</v>
      </c>
      <c r="K34" s="2"/>
    </row>
    <row r="35" spans="1:11">
      <c r="A35" s="2">
        <v>34</v>
      </c>
      <c r="B35" s="2" t="s">
        <v>29</v>
      </c>
      <c r="C35" s="2" t="s">
        <v>25</v>
      </c>
      <c r="D35" s="5">
        <v>0</v>
      </c>
      <c r="E35" s="5">
        <v>28682</v>
      </c>
      <c r="F35" s="5">
        <v>18113</v>
      </c>
      <c r="G35" s="5">
        <v>10569</v>
      </c>
      <c r="H35" s="5"/>
      <c r="I35" s="5">
        <f t="shared" si="1"/>
        <v>57364</v>
      </c>
      <c r="J35" s="2" t="s">
        <v>2</v>
      </c>
      <c r="K35" s="2"/>
    </row>
    <row r="36" spans="1:11">
      <c r="A36" s="3">
        <v>35</v>
      </c>
      <c r="B36" s="3" t="s">
        <v>29</v>
      </c>
      <c r="C36" s="3" t="s">
        <v>18</v>
      </c>
      <c r="D36" s="6">
        <v>1283517</v>
      </c>
      <c r="E36" s="6">
        <v>1104439</v>
      </c>
      <c r="F36" s="6">
        <v>1328287</v>
      </c>
      <c r="G36" s="6">
        <v>1329875</v>
      </c>
      <c r="H36" s="6"/>
      <c r="I36" s="6">
        <f t="shared" si="1"/>
        <v>5046118</v>
      </c>
      <c r="J36" s="3" t="s">
        <v>19</v>
      </c>
      <c r="K36" s="3" t="s">
        <v>20</v>
      </c>
    </row>
    <row r="37" spans="1:11">
      <c r="A37" s="2">
        <v>36</v>
      </c>
      <c r="B37" s="2" t="s">
        <v>31</v>
      </c>
      <c r="C37" s="2" t="s">
        <v>12</v>
      </c>
      <c r="D37" s="5">
        <v>0</v>
      </c>
      <c r="E37" s="5">
        <v>0</v>
      </c>
      <c r="F37" s="5">
        <v>0</v>
      </c>
      <c r="G37" s="5">
        <v>0</v>
      </c>
      <c r="H37" s="5"/>
      <c r="I37" s="5">
        <f t="shared" si="1"/>
        <v>0</v>
      </c>
      <c r="J37" s="2" t="s">
        <v>2</v>
      </c>
      <c r="K37" s="2"/>
    </row>
    <row r="38" spans="1:11">
      <c r="A38" s="2">
        <v>37</v>
      </c>
      <c r="B38" s="2" t="s">
        <v>31</v>
      </c>
      <c r="C38" s="2" t="s">
        <v>32</v>
      </c>
      <c r="D38" s="5">
        <v>20165</v>
      </c>
      <c r="E38" s="5">
        <v>20165</v>
      </c>
      <c r="F38" s="5">
        <v>27295</v>
      </c>
      <c r="G38" s="5">
        <v>52275</v>
      </c>
      <c r="H38" s="5"/>
      <c r="I38" s="5">
        <f t="shared" si="1"/>
        <v>119900</v>
      </c>
      <c r="J38" s="2" t="s">
        <v>2</v>
      </c>
      <c r="K38" s="2"/>
    </row>
    <row r="39" spans="1:11">
      <c r="A39" s="2">
        <v>38</v>
      </c>
      <c r="B39" s="2" t="s">
        <v>31</v>
      </c>
      <c r="C39" s="2" t="s">
        <v>14</v>
      </c>
      <c r="D39" s="5">
        <v>250000</v>
      </c>
      <c r="E39" s="5">
        <v>250000</v>
      </c>
      <c r="F39" s="5">
        <v>250000</v>
      </c>
      <c r="G39" s="5">
        <v>250000</v>
      </c>
      <c r="H39" s="5"/>
      <c r="I39" s="5">
        <f t="shared" si="1"/>
        <v>1000000</v>
      </c>
      <c r="J39" s="2" t="s">
        <v>2</v>
      </c>
      <c r="K39" s="2"/>
    </row>
    <row r="40" spans="1:11">
      <c r="A40" s="2">
        <v>39</v>
      </c>
      <c r="B40" s="2" t="s">
        <v>31</v>
      </c>
      <c r="C40" s="2" t="s">
        <v>15</v>
      </c>
      <c r="D40" s="5">
        <v>43296</v>
      </c>
      <c r="E40" s="5">
        <v>43296</v>
      </c>
      <c r="F40" s="5">
        <v>41590</v>
      </c>
      <c r="G40" s="5">
        <v>45087</v>
      </c>
      <c r="H40" s="5"/>
      <c r="I40" s="5">
        <f t="shared" si="1"/>
        <v>173269</v>
      </c>
      <c r="J40" s="2" t="s">
        <v>2</v>
      </c>
      <c r="K40" s="2"/>
    </row>
    <row r="41" spans="1:11">
      <c r="A41" s="2">
        <v>40</v>
      </c>
      <c r="B41" s="2" t="s">
        <v>31</v>
      </c>
      <c r="C41" s="2" t="s">
        <v>33</v>
      </c>
      <c r="D41" s="5">
        <v>0</v>
      </c>
      <c r="E41" s="5">
        <v>0</v>
      </c>
      <c r="F41" s="5">
        <v>0</v>
      </c>
      <c r="G41" s="5">
        <v>640467</v>
      </c>
      <c r="H41" s="5"/>
      <c r="I41" s="5">
        <f t="shared" si="1"/>
        <v>640467</v>
      </c>
      <c r="J41" s="2" t="s">
        <v>2</v>
      </c>
      <c r="K41" s="2" t="s">
        <v>34</v>
      </c>
    </row>
    <row r="42" spans="1:11">
      <c r="A42" s="2">
        <v>41</v>
      </c>
      <c r="B42" s="2" t="s">
        <v>31</v>
      </c>
      <c r="C42" s="2" t="s">
        <v>35</v>
      </c>
      <c r="D42" s="5">
        <v>0</v>
      </c>
      <c r="E42" s="5"/>
      <c r="F42" s="5"/>
      <c r="G42" s="5"/>
      <c r="H42" s="5"/>
      <c r="I42" s="5" t="str">
        <f t="shared" si="1"/>
        <v/>
      </c>
      <c r="J42" s="2" t="s">
        <v>2</v>
      </c>
      <c r="K42" s="2" t="s">
        <v>36</v>
      </c>
    </row>
    <row r="43" spans="1:11">
      <c r="A43" s="3">
        <v>42</v>
      </c>
      <c r="B43" s="3" t="s">
        <v>31</v>
      </c>
      <c r="C43" s="3" t="s">
        <v>18</v>
      </c>
      <c r="D43" s="6">
        <v>313461</v>
      </c>
      <c r="E43" s="6">
        <v>313461</v>
      </c>
      <c r="F43" s="6">
        <v>318885</v>
      </c>
      <c r="G43" s="6">
        <v>987829</v>
      </c>
      <c r="H43" s="6"/>
      <c r="I43" s="6">
        <f t="shared" si="1"/>
        <v>1933636</v>
      </c>
      <c r="J43" s="3" t="s">
        <v>19</v>
      </c>
      <c r="K43" s="3" t="s">
        <v>20</v>
      </c>
    </row>
    <row r="44" spans="1:11">
      <c r="A44" s="2">
        <v>43</v>
      </c>
      <c r="B44" s="2" t="s">
        <v>37</v>
      </c>
      <c r="C44" s="2" t="s">
        <v>12</v>
      </c>
      <c r="D44" s="5">
        <v>0</v>
      </c>
      <c r="E44" s="5">
        <v>2982</v>
      </c>
      <c r="F44" s="5">
        <v>1518</v>
      </c>
      <c r="G44" s="5">
        <v>2500</v>
      </c>
      <c r="H44" s="5"/>
      <c r="I44" s="5">
        <f t="shared" si="1"/>
        <v>7000</v>
      </c>
      <c r="J44" s="2" t="s">
        <v>2</v>
      </c>
      <c r="K44" s="2"/>
    </row>
    <row r="45" spans="1:11">
      <c r="A45" s="2">
        <v>44</v>
      </c>
      <c r="B45" s="2" t="s">
        <v>37</v>
      </c>
      <c r="C45" s="2" t="s">
        <v>15</v>
      </c>
      <c r="D45" s="5">
        <v>37500</v>
      </c>
      <c r="E45" s="5">
        <v>37500</v>
      </c>
      <c r="F45" s="5">
        <v>37500</v>
      </c>
      <c r="G45" s="5">
        <v>37500</v>
      </c>
      <c r="H45" s="5"/>
      <c r="I45" s="5">
        <f t="shared" si="1"/>
        <v>150000</v>
      </c>
      <c r="J45" s="2" t="s">
        <v>2</v>
      </c>
      <c r="K45" s="2"/>
    </row>
    <row r="46" spans="1:11">
      <c r="A46" s="2">
        <v>45</v>
      </c>
      <c r="B46" s="2" t="s">
        <v>37</v>
      </c>
      <c r="C46" s="2" t="s">
        <v>16</v>
      </c>
      <c r="D46" s="5">
        <v>4080</v>
      </c>
      <c r="E46" s="5">
        <v>4080</v>
      </c>
      <c r="F46" s="5">
        <v>4080</v>
      </c>
      <c r="G46" s="5">
        <v>4080</v>
      </c>
      <c r="H46" s="5"/>
      <c r="I46" s="5">
        <f t="shared" si="1"/>
        <v>16320</v>
      </c>
      <c r="J46" s="2" t="s">
        <v>2</v>
      </c>
      <c r="K46" s="2"/>
    </row>
    <row r="47" spans="1:11">
      <c r="A47" s="3">
        <v>46</v>
      </c>
      <c r="B47" s="3" t="s">
        <v>37</v>
      </c>
      <c r="C47" s="3" t="s">
        <v>18</v>
      </c>
      <c r="D47" s="6">
        <v>41580</v>
      </c>
      <c r="E47" s="6">
        <v>41580</v>
      </c>
      <c r="F47" s="6">
        <v>41850</v>
      </c>
      <c r="G47" s="6">
        <v>44080</v>
      </c>
      <c r="H47" s="6"/>
      <c r="I47" s="6">
        <f t="shared" si="1"/>
        <v>169090</v>
      </c>
      <c r="J47" s="3" t="s">
        <v>19</v>
      </c>
      <c r="K47" s="3" t="s">
        <v>20</v>
      </c>
    </row>
    <row r="48" spans="1:11">
      <c r="A48" s="2">
        <v>47</v>
      </c>
      <c r="B48" s="2" t="s">
        <v>38</v>
      </c>
      <c r="C48" s="2" t="s">
        <v>12</v>
      </c>
      <c r="D48" s="5">
        <v>0</v>
      </c>
      <c r="E48" s="5">
        <v>0</v>
      </c>
      <c r="F48" s="5">
        <v>4692</v>
      </c>
      <c r="G48" s="5"/>
      <c r="H48" s="5"/>
      <c r="I48" s="5" t="str">
        <f t="shared" si="1"/>
        <v/>
      </c>
      <c r="J48" s="2" t="s">
        <v>2</v>
      </c>
      <c r="K48" s="2" t="s">
        <v>39</v>
      </c>
    </row>
    <row r="49" spans="1:11">
      <c r="A49" s="2">
        <v>48</v>
      </c>
      <c r="B49" s="2" t="s">
        <v>38</v>
      </c>
      <c r="C49" s="2" t="s">
        <v>30</v>
      </c>
      <c r="D49" s="5">
        <v>0</v>
      </c>
      <c r="E49" s="5">
        <v>0</v>
      </c>
      <c r="F49" s="5">
        <v>0</v>
      </c>
      <c r="G49" s="5">
        <v>9327</v>
      </c>
      <c r="H49" s="5"/>
      <c r="I49" s="5">
        <f t="shared" si="1"/>
        <v>9327</v>
      </c>
      <c r="J49" s="2" t="s">
        <v>2</v>
      </c>
      <c r="K49" s="2"/>
    </row>
    <row r="50" spans="1:11">
      <c r="A50" s="2">
        <v>49</v>
      </c>
      <c r="B50" s="2" t="s">
        <v>38</v>
      </c>
      <c r="C50" s="2" t="s">
        <v>14</v>
      </c>
      <c r="D50" s="5">
        <v>5417</v>
      </c>
      <c r="E50" s="5">
        <v>5417</v>
      </c>
      <c r="F50" s="5">
        <v>5417</v>
      </c>
      <c r="G50" s="5">
        <v>0</v>
      </c>
      <c r="H50" s="5"/>
      <c r="I50" s="5">
        <f t="shared" si="1"/>
        <v>16251</v>
      </c>
      <c r="J50" s="2" t="s">
        <v>2</v>
      </c>
      <c r="K50" s="2"/>
    </row>
    <row r="51" spans="1:11">
      <c r="A51" s="2">
        <v>50</v>
      </c>
      <c r="B51" s="2" t="s">
        <v>38</v>
      </c>
      <c r="C51" s="2" t="s">
        <v>15</v>
      </c>
      <c r="D51" s="5">
        <v>19689</v>
      </c>
      <c r="E51" s="5">
        <v>19689</v>
      </c>
      <c r="F51" s="5">
        <v>19870</v>
      </c>
      <c r="G51" s="5">
        <v>5417</v>
      </c>
      <c r="H51" s="5"/>
      <c r="I51" s="5">
        <f t="shared" si="1"/>
        <v>64665</v>
      </c>
      <c r="J51" s="2" t="s">
        <v>2</v>
      </c>
      <c r="K51" s="2"/>
    </row>
    <row r="52" spans="1:11">
      <c r="A52" s="2">
        <v>51</v>
      </c>
      <c r="B52" s="2" t="s">
        <v>38</v>
      </c>
      <c r="C52" s="2" t="s">
        <v>16</v>
      </c>
      <c r="D52" s="5">
        <v>0</v>
      </c>
      <c r="E52" s="5">
        <v>0</v>
      </c>
      <c r="F52" s="5">
        <v>0</v>
      </c>
      <c r="G52" s="5">
        <v>19489</v>
      </c>
      <c r="H52" s="5"/>
      <c r="I52" s="5">
        <f t="shared" si="1"/>
        <v>19489</v>
      </c>
      <c r="J52" s="2" t="s">
        <v>2</v>
      </c>
      <c r="K52" s="2"/>
    </row>
    <row r="53" spans="1:11">
      <c r="A53" s="3">
        <v>52</v>
      </c>
      <c r="B53" s="3" t="s">
        <v>38</v>
      </c>
      <c r="C53" s="3" t="s">
        <v>18</v>
      </c>
      <c r="D53" s="6">
        <v>25105</v>
      </c>
      <c r="E53" s="6">
        <v>25105</v>
      </c>
      <c r="F53" s="6">
        <v>25105</v>
      </c>
      <c r="G53" s="6">
        <v>36232</v>
      </c>
      <c r="H53" s="6"/>
      <c r="I53" s="6">
        <f t="shared" si="1"/>
        <v>111547</v>
      </c>
      <c r="J53" s="3" t="s">
        <v>19</v>
      </c>
      <c r="K53" s="3" t="s">
        <v>20</v>
      </c>
    </row>
    <row r="54" spans="1:11">
      <c r="A54" s="2">
        <v>53</v>
      </c>
      <c r="B54" s="2" t="s">
        <v>40</v>
      </c>
      <c r="C54" s="2" t="s">
        <v>12</v>
      </c>
      <c r="D54" s="5">
        <v>0</v>
      </c>
      <c r="E54" s="5">
        <v>2000</v>
      </c>
      <c r="F54" s="5">
        <v>1000</v>
      </c>
      <c r="G54" s="5">
        <v>0</v>
      </c>
      <c r="H54" s="5"/>
      <c r="I54" s="5">
        <f t="shared" si="1"/>
        <v>3000</v>
      </c>
      <c r="J54" s="2" t="s">
        <v>2</v>
      </c>
      <c r="K54" s="2"/>
    </row>
    <row r="55" spans="1:11">
      <c r="A55" s="2">
        <v>54</v>
      </c>
      <c r="B55" s="2" t="s">
        <v>40</v>
      </c>
      <c r="C55" s="2" t="s">
        <v>15</v>
      </c>
      <c r="D55" s="5">
        <v>6215</v>
      </c>
      <c r="E55" s="5">
        <v>6215</v>
      </c>
      <c r="F55" s="5">
        <v>5357</v>
      </c>
      <c r="G55" s="5">
        <v>7048</v>
      </c>
      <c r="H55" s="5"/>
      <c r="I55" s="5">
        <f t="shared" si="1"/>
        <v>24835</v>
      </c>
      <c r="J55" s="2" t="s">
        <v>2</v>
      </c>
      <c r="K55" s="2"/>
    </row>
    <row r="56" spans="1:11">
      <c r="A56" s="2">
        <v>55</v>
      </c>
      <c r="B56" s="2" t="s">
        <v>40</v>
      </c>
      <c r="C56" s="2" t="s">
        <v>16</v>
      </c>
      <c r="D56" s="5">
        <v>8250</v>
      </c>
      <c r="E56" s="5">
        <v>8250</v>
      </c>
      <c r="F56" s="5">
        <v>8223</v>
      </c>
      <c r="G56" s="5">
        <v>6277</v>
      </c>
      <c r="H56" s="5"/>
      <c r="I56" s="5">
        <f t="shared" si="1"/>
        <v>31000</v>
      </c>
      <c r="J56" s="2" t="s">
        <v>2</v>
      </c>
      <c r="K56" s="2"/>
    </row>
    <row r="57" spans="1:11">
      <c r="A57" s="2">
        <v>56</v>
      </c>
      <c r="B57" s="2" t="s">
        <v>40</v>
      </c>
      <c r="C57" s="2" t="s">
        <v>35</v>
      </c>
      <c r="D57" s="5"/>
      <c r="E57" s="5">
        <v>9514</v>
      </c>
      <c r="F57" s="5">
        <v>9514</v>
      </c>
      <c r="G57" s="5">
        <v>0</v>
      </c>
      <c r="H57" s="5"/>
      <c r="I57" s="5" t="str">
        <f t="shared" si="1"/>
        <v/>
      </c>
      <c r="J57" s="2" t="s">
        <v>2</v>
      </c>
      <c r="K57" s="2" t="s">
        <v>41</v>
      </c>
    </row>
    <row r="58" spans="1:11">
      <c r="A58" s="3">
        <v>57</v>
      </c>
      <c r="B58" s="3" t="s">
        <v>40</v>
      </c>
      <c r="C58" s="3" t="s">
        <v>18</v>
      </c>
      <c r="D58" s="6">
        <v>14465</v>
      </c>
      <c r="E58" s="6">
        <v>95979</v>
      </c>
      <c r="F58" s="6">
        <v>24094</v>
      </c>
      <c r="G58" s="6">
        <v>13325</v>
      </c>
      <c r="H58" s="6"/>
      <c r="I58" s="6">
        <f t="shared" si="1"/>
        <v>147863</v>
      </c>
      <c r="J58" s="3" t="s">
        <v>19</v>
      </c>
      <c r="K58" s="3" t="s">
        <v>20</v>
      </c>
    </row>
    <row r="59" spans="1:11">
      <c r="A59" s="2">
        <v>58</v>
      </c>
      <c r="B59" s="2" t="s">
        <v>42</v>
      </c>
      <c r="C59" s="2" t="s">
        <v>12</v>
      </c>
      <c r="D59" s="5">
        <v>1653</v>
      </c>
      <c r="E59" s="5">
        <v>4259</v>
      </c>
      <c r="F59" s="5">
        <v>0</v>
      </c>
      <c r="G59" s="5">
        <v>3000</v>
      </c>
      <c r="H59" s="5"/>
      <c r="I59" s="5">
        <f t="shared" si="1"/>
        <v>8912</v>
      </c>
      <c r="J59" s="2" t="s">
        <v>2</v>
      </c>
      <c r="K59" s="2"/>
    </row>
    <row r="60" spans="1:11">
      <c r="A60" s="2">
        <v>59</v>
      </c>
      <c r="B60" s="2" t="s">
        <v>42</v>
      </c>
      <c r="C60" s="2" t="s">
        <v>15</v>
      </c>
      <c r="D60" s="5">
        <v>6215</v>
      </c>
      <c r="E60" s="5">
        <v>6215</v>
      </c>
      <c r="F60" s="5">
        <v>6172</v>
      </c>
      <c r="G60" s="5">
        <v>6215</v>
      </c>
      <c r="H60" s="5"/>
      <c r="I60" s="5">
        <f t="shared" si="1"/>
        <v>24817</v>
      </c>
      <c r="J60" s="2" t="s">
        <v>2</v>
      </c>
      <c r="K60" s="2"/>
    </row>
    <row r="61" spans="1:11">
      <c r="A61" s="2">
        <v>60</v>
      </c>
      <c r="B61" s="2" t="s">
        <v>42</v>
      </c>
      <c r="C61" s="2" t="s">
        <v>16</v>
      </c>
      <c r="D61" s="5">
        <v>4500</v>
      </c>
      <c r="E61" s="5">
        <v>4500</v>
      </c>
      <c r="F61" s="5">
        <v>4484</v>
      </c>
      <c r="G61" s="5">
        <v>4516</v>
      </c>
      <c r="H61" s="5"/>
      <c r="I61" s="5">
        <f t="shared" si="1"/>
        <v>18000</v>
      </c>
      <c r="J61" s="2" t="s">
        <v>2</v>
      </c>
      <c r="K61" s="2"/>
    </row>
    <row r="62" spans="1:11">
      <c r="A62" s="3">
        <v>61</v>
      </c>
      <c r="B62" s="3" t="s">
        <v>42</v>
      </c>
      <c r="C62" s="3" t="s">
        <v>18</v>
      </c>
      <c r="D62" s="6">
        <v>12368</v>
      </c>
      <c r="E62" s="6">
        <v>12368</v>
      </c>
      <c r="F62" s="6">
        <v>10656</v>
      </c>
      <c r="G62" s="6">
        <v>10656</v>
      </c>
      <c r="H62" s="6"/>
      <c r="I62" s="6">
        <f t="shared" si="1"/>
        <v>46048</v>
      </c>
      <c r="J62" s="3" t="s">
        <v>19</v>
      </c>
      <c r="K62" s="3" t="s">
        <v>20</v>
      </c>
    </row>
    <row r="63" spans="1:11" ht="27.6">
      <c r="A63" s="2">
        <v>62</v>
      </c>
      <c r="B63" s="2" t="s">
        <v>43</v>
      </c>
      <c r="C63" s="2" t="s">
        <v>12</v>
      </c>
      <c r="D63" s="5">
        <v>0</v>
      </c>
      <c r="E63" s="5">
        <v>972</v>
      </c>
      <c r="F63" s="5">
        <v>987</v>
      </c>
      <c r="G63" s="5">
        <v>1651</v>
      </c>
      <c r="H63" s="5"/>
      <c r="I63" s="5">
        <f t="shared" si="1"/>
        <v>3610</v>
      </c>
      <c r="J63" s="2" t="s">
        <v>2</v>
      </c>
      <c r="K63" s="2"/>
    </row>
    <row r="64" spans="1:11" ht="27.6">
      <c r="A64" s="2">
        <v>63</v>
      </c>
      <c r="B64" s="2" t="s">
        <v>43</v>
      </c>
      <c r="C64" s="2" t="s">
        <v>14</v>
      </c>
      <c r="D64" s="5">
        <v>9752</v>
      </c>
      <c r="E64" s="5">
        <v>9752</v>
      </c>
      <c r="F64" s="5">
        <v>9752</v>
      </c>
      <c r="G64" s="5">
        <v>9752</v>
      </c>
      <c r="H64" s="5"/>
      <c r="I64" s="5">
        <f t="shared" si="1"/>
        <v>39008</v>
      </c>
      <c r="J64" s="2" t="s">
        <v>2</v>
      </c>
      <c r="K64" s="2"/>
    </row>
    <row r="65" spans="1:11" ht="27.6">
      <c r="A65" s="2">
        <v>64</v>
      </c>
      <c r="B65" s="2" t="s">
        <v>43</v>
      </c>
      <c r="C65" s="2" t="s">
        <v>15</v>
      </c>
      <c r="D65" s="5">
        <v>3394</v>
      </c>
      <c r="E65" s="5">
        <v>3394</v>
      </c>
      <c r="F65" s="5">
        <v>4027</v>
      </c>
      <c r="G65" s="5">
        <v>2760</v>
      </c>
      <c r="H65" s="5"/>
      <c r="I65" s="5">
        <f t="shared" si="1"/>
        <v>13575</v>
      </c>
      <c r="J65" s="2" t="s">
        <v>2</v>
      </c>
      <c r="K65" s="2"/>
    </row>
    <row r="66" spans="1:11" ht="27.6">
      <c r="A66" s="3">
        <v>65</v>
      </c>
      <c r="B66" s="3" t="s">
        <v>43</v>
      </c>
      <c r="C66" s="3" t="s">
        <v>18</v>
      </c>
      <c r="D66" s="6">
        <v>13145</v>
      </c>
      <c r="E66" s="6">
        <v>13145</v>
      </c>
      <c r="F66" s="6">
        <v>14766</v>
      </c>
      <c r="G66" s="6">
        <v>14162</v>
      </c>
      <c r="H66" s="6"/>
      <c r="I66" s="6">
        <f t="shared" si="1"/>
        <v>55218</v>
      </c>
      <c r="J66" s="3" t="s">
        <v>19</v>
      </c>
      <c r="K66" s="3" t="s">
        <v>20</v>
      </c>
    </row>
    <row r="67" spans="1:11">
      <c r="A67" s="4">
        <v>66</v>
      </c>
      <c r="B67" s="4" t="s">
        <v>44</v>
      </c>
      <c r="C67" s="4" t="s">
        <v>45</v>
      </c>
      <c r="D67" s="7">
        <v>2591043</v>
      </c>
      <c r="E67" s="7">
        <v>2825984</v>
      </c>
      <c r="F67" s="7">
        <v>2808965</v>
      </c>
      <c r="G67" s="7">
        <v>4032518</v>
      </c>
      <c r="H67" s="7"/>
      <c r="I67" s="7">
        <f t="shared" si="1"/>
        <v>12258510</v>
      </c>
      <c r="J67" s="4" t="s">
        <v>46</v>
      </c>
      <c r="K67" s="4" t="s">
        <v>47</v>
      </c>
    </row>
    <row r="68" spans="1:1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ht="22.35" customHeight="1">
      <c r="A69" s="8" t="s">
        <v>48</v>
      </c>
      <c r="B69" s="8"/>
      <c r="C69" s="8"/>
      <c r="D69" s="8"/>
      <c r="E69" s="8"/>
      <c r="F69" s="8"/>
      <c r="G69" s="8"/>
      <c r="H69" s="8"/>
      <c r="I69" s="8"/>
      <c r="J69" s="8"/>
      <c r="K69" s="8"/>
    </row>
  </sheetData>
  <mergeCells count="1">
    <mergeCell ref="A69:K69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/>
  </sheetViews>
  <sheetFormatPr defaultRowHeight="13.8"/>
  <cols>
    <col min="1" max="1" width="36" customWidth="1"/>
    <col min="2" max="6" width="18" customWidth="1"/>
    <col min="7" max="7" width="22" customWidth="1"/>
  </cols>
  <sheetData>
    <row r="1" spans="1:7" ht="19.2">
      <c r="A1" s="8" t="s">
        <v>49</v>
      </c>
      <c r="B1" s="8"/>
      <c r="C1" s="8"/>
      <c r="D1" s="8"/>
      <c r="E1" s="8"/>
      <c r="F1" s="8"/>
      <c r="G1" s="8"/>
    </row>
    <row r="2" spans="1:7" ht="14.4">
      <c r="A2" s="9" t="s">
        <v>50</v>
      </c>
      <c r="B2" s="9"/>
      <c r="C2" s="9"/>
      <c r="D2" s="9"/>
      <c r="E2" s="9"/>
      <c r="F2" s="9"/>
      <c r="G2" s="9"/>
    </row>
    <row r="3" spans="1:7">
      <c r="A3" s="2"/>
      <c r="B3" s="2"/>
      <c r="C3" s="2"/>
      <c r="D3" s="2"/>
      <c r="E3" s="2"/>
      <c r="F3" s="2"/>
      <c r="G3" s="2"/>
    </row>
    <row r="4" spans="1:7">
      <c r="A4" s="1" t="s">
        <v>1</v>
      </c>
      <c r="B4" s="1" t="s">
        <v>51</v>
      </c>
      <c r="C4" s="1" t="s">
        <v>52</v>
      </c>
      <c r="D4" s="1" t="s">
        <v>53</v>
      </c>
      <c r="E4" s="1" t="s">
        <v>54</v>
      </c>
      <c r="F4" s="1" t="s">
        <v>55</v>
      </c>
      <c r="G4" s="1" t="s">
        <v>56</v>
      </c>
    </row>
    <row r="5" spans="1:7">
      <c r="A5" s="2" t="s">
        <v>11</v>
      </c>
      <c r="B5" s="5">
        <v>384095</v>
      </c>
      <c r="C5" s="5">
        <v>653227</v>
      </c>
      <c r="D5" s="5">
        <v>498468</v>
      </c>
      <c r="E5" s="5">
        <v>1010494</v>
      </c>
      <c r="F5" s="5">
        <f t="shared" ref="F5:F17" si="0">SUM(B5:E5)</f>
        <v>2546284</v>
      </c>
      <c r="G5" s="2" t="s">
        <v>57</v>
      </c>
    </row>
    <row r="6" spans="1:7">
      <c r="A6" s="2" t="s">
        <v>21</v>
      </c>
      <c r="B6" s="5">
        <v>56048</v>
      </c>
      <c r="C6" s="5">
        <v>68469</v>
      </c>
      <c r="D6" s="5">
        <v>62597</v>
      </c>
      <c r="E6" s="5">
        <v>73540</v>
      </c>
      <c r="F6" s="5">
        <f t="shared" si="0"/>
        <v>260654</v>
      </c>
      <c r="G6" s="2" t="s">
        <v>57</v>
      </c>
    </row>
    <row r="7" spans="1:7">
      <c r="A7" s="2" t="s">
        <v>22</v>
      </c>
      <c r="B7" s="5">
        <v>47093</v>
      </c>
      <c r="C7" s="5">
        <v>60577</v>
      </c>
      <c r="D7" s="5">
        <v>45959</v>
      </c>
      <c r="E7" s="5">
        <v>74929</v>
      </c>
      <c r="F7" s="5">
        <f t="shared" si="0"/>
        <v>228558</v>
      </c>
      <c r="G7" s="2" t="s">
        <v>57</v>
      </c>
    </row>
    <row r="8" spans="1:7">
      <c r="A8" s="2" t="s">
        <v>23</v>
      </c>
      <c r="B8" s="5">
        <v>68008</v>
      </c>
      <c r="C8" s="5">
        <v>24750</v>
      </c>
      <c r="D8" s="5">
        <v>49183</v>
      </c>
      <c r="E8" s="5">
        <v>47575</v>
      </c>
      <c r="F8" s="5">
        <f t="shared" si="0"/>
        <v>189516</v>
      </c>
      <c r="G8" s="2" t="s">
        <v>57</v>
      </c>
    </row>
    <row r="9" spans="1:7">
      <c r="A9" s="2" t="s">
        <v>26</v>
      </c>
      <c r="B9" s="5">
        <v>214872</v>
      </c>
      <c r="C9" s="5">
        <v>412884</v>
      </c>
      <c r="D9" s="5">
        <v>389115</v>
      </c>
      <c r="E9" s="5">
        <v>389821</v>
      </c>
      <c r="F9" s="5">
        <f t="shared" si="0"/>
        <v>1406692</v>
      </c>
      <c r="G9" s="2" t="s">
        <v>57</v>
      </c>
    </row>
    <row r="10" spans="1:7">
      <c r="A10" s="2" t="s">
        <v>29</v>
      </c>
      <c r="B10" s="5">
        <v>1283517</v>
      </c>
      <c r="C10" s="5">
        <v>1104439</v>
      </c>
      <c r="D10" s="5">
        <v>1328287</v>
      </c>
      <c r="E10" s="5">
        <v>1329875</v>
      </c>
      <c r="F10" s="5">
        <f t="shared" si="0"/>
        <v>5046118</v>
      </c>
      <c r="G10" s="2" t="s">
        <v>57</v>
      </c>
    </row>
    <row r="11" spans="1:7">
      <c r="A11" s="2" t="s">
        <v>31</v>
      </c>
      <c r="B11" s="5">
        <v>313461</v>
      </c>
      <c r="C11" s="5">
        <v>313461</v>
      </c>
      <c r="D11" s="5">
        <v>318885</v>
      </c>
      <c r="E11" s="5">
        <v>987829</v>
      </c>
      <c r="F11" s="5">
        <f t="shared" si="0"/>
        <v>1933636</v>
      </c>
      <c r="G11" s="2" t="s">
        <v>57</v>
      </c>
    </row>
    <row r="12" spans="1:7">
      <c r="A12" s="2" t="s">
        <v>37</v>
      </c>
      <c r="B12" s="5">
        <v>41580</v>
      </c>
      <c r="C12" s="5">
        <v>41580</v>
      </c>
      <c r="D12" s="5">
        <v>41850</v>
      </c>
      <c r="E12" s="5">
        <v>44080</v>
      </c>
      <c r="F12" s="5">
        <f t="shared" si="0"/>
        <v>169090</v>
      </c>
      <c r="G12" s="2" t="s">
        <v>57</v>
      </c>
    </row>
    <row r="13" spans="1:7">
      <c r="A13" s="2" t="s">
        <v>38</v>
      </c>
      <c r="B13" s="5">
        <v>25105</v>
      </c>
      <c r="C13" s="5">
        <v>25105</v>
      </c>
      <c r="D13" s="5">
        <v>25105</v>
      </c>
      <c r="E13" s="5">
        <v>36232</v>
      </c>
      <c r="F13" s="5">
        <f t="shared" si="0"/>
        <v>111547</v>
      </c>
      <c r="G13" s="2" t="s">
        <v>57</v>
      </c>
    </row>
    <row r="14" spans="1:7">
      <c r="A14" s="2" t="s">
        <v>40</v>
      </c>
      <c r="B14" s="5">
        <v>14465</v>
      </c>
      <c r="C14" s="5">
        <v>95979</v>
      </c>
      <c r="D14" s="5">
        <v>24094</v>
      </c>
      <c r="E14" s="5">
        <v>13325</v>
      </c>
      <c r="F14" s="5">
        <f t="shared" si="0"/>
        <v>147863</v>
      </c>
      <c r="G14" s="2" t="s">
        <v>57</v>
      </c>
    </row>
    <row r="15" spans="1:7">
      <c r="A15" s="2" t="s">
        <v>42</v>
      </c>
      <c r="B15" s="5">
        <v>12368</v>
      </c>
      <c r="C15" s="5">
        <v>12368</v>
      </c>
      <c r="D15" s="5">
        <v>10656</v>
      </c>
      <c r="E15" s="5">
        <v>10656</v>
      </c>
      <c r="F15" s="5">
        <f t="shared" si="0"/>
        <v>46048</v>
      </c>
      <c r="G15" s="2" t="s">
        <v>57</v>
      </c>
    </row>
    <row r="16" spans="1:7">
      <c r="A16" s="2" t="s">
        <v>43</v>
      </c>
      <c r="B16" s="5">
        <v>13145</v>
      </c>
      <c r="C16" s="5">
        <v>13145</v>
      </c>
      <c r="D16" s="5">
        <v>14766</v>
      </c>
      <c r="E16" s="5">
        <v>14162</v>
      </c>
      <c r="F16" s="5">
        <f t="shared" si="0"/>
        <v>55218</v>
      </c>
      <c r="G16" s="2" t="s">
        <v>57</v>
      </c>
    </row>
    <row r="17" spans="1:7">
      <c r="A17" s="4" t="s">
        <v>45</v>
      </c>
      <c r="B17" s="7">
        <v>2591043</v>
      </c>
      <c r="C17" s="7">
        <v>2825984</v>
      </c>
      <c r="D17" s="7">
        <v>2808965</v>
      </c>
      <c r="E17" s="7">
        <v>4032518</v>
      </c>
      <c r="F17" s="7">
        <f t="shared" si="0"/>
        <v>12258510</v>
      </c>
      <c r="G17" s="4" t="s">
        <v>58</v>
      </c>
    </row>
  </sheetData>
  <mergeCells count="2">
    <mergeCell ref="A1:G1"/>
    <mergeCell ref="A2:G2"/>
  </mergeCell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/>
  </sheetViews>
  <sheetFormatPr defaultRowHeight="13.8"/>
  <cols>
    <col min="1" max="1" width="28" customWidth="1"/>
    <col min="2" max="3" width="70" customWidth="1"/>
  </cols>
  <sheetData>
    <row r="1" spans="1:3">
      <c r="A1" s="1" t="s">
        <v>59</v>
      </c>
      <c r="B1" s="1" t="s">
        <v>60</v>
      </c>
      <c r="C1" s="1" t="s">
        <v>61</v>
      </c>
    </row>
    <row r="2" spans="1:3" ht="27.6">
      <c r="A2" s="2" t="s">
        <v>31</v>
      </c>
      <c r="B2" s="2" t="s">
        <v>62</v>
      </c>
      <c r="C2" s="2" t="s">
        <v>63</v>
      </c>
    </row>
    <row r="3" spans="1:3">
      <c r="A3" s="2" t="s">
        <v>40</v>
      </c>
      <c r="B3" s="2" t="s">
        <v>64</v>
      </c>
      <c r="C3" s="2" t="s">
        <v>65</v>
      </c>
    </row>
    <row r="4" spans="1:3">
      <c r="A4" s="2" t="s">
        <v>38</v>
      </c>
      <c r="B4" s="2" t="s">
        <v>66</v>
      </c>
      <c r="C4" s="2" t="s">
        <v>67</v>
      </c>
    </row>
    <row r="5" spans="1:3">
      <c r="A5" s="2" t="s">
        <v>40</v>
      </c>
      <c r="B5" s="2" t="s">
        <v>68</v>
      </c>
      <c r="C5" s="2" t="s">
        <v>67</v>
      </c>
    </row>
    <row r="6" spans="1:3">
      <c r="A6" s="2" t="s">
        <v>69</v>
      </c>
      <c r="B6" s="2" t="s">
        <v>70</v>
      </c>
      <c r="C6" s="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Website Upload</vt:lpstr>
      <vt:lpstr>Website Summary</vt:lpstr>
      <vt:lpstr>Data Notes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ALLAN GRACE</dc:creator>
  <cp:lastModifiedBy>ALLAN GRACE</cp:lastModifiedBy>
  <dcterms:created xsi:type="dcterms:W3CDTF">2026-08-20T10:14:11Z</dcterms:created>
  <dcterms:modified xsi:type="dcterms:W3CDTF">2026-08-20T10:14:11Z</dcterms:modified>
</cp:coreProperties>
</file>